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/>
  <mc:AlternateContent xmlns:mc="http://schemas.openxmlformats.org/markup-compatibility/2006">
    <mc:Choice Requires="x15">
      <x15ac:absPath xmlns:x15ac="http://schemas.microsoft.com/office/spreadsheetml/2010/11/ac" url="D:\DNS\DNS-do_ALFRESCA\2022-PP\PP-(II.)-004-2022\2-vyzva\"/>
    </mc:Choice>
  </mc:AlternateContent>
  <xr:revisionPtr revIDLastSave="0" documentId="13_ncr:1_{C3446993-B3BF-496F-AD7D-BFD1BAA1CA0E}" xr6:coauthVersionLast="36" xr6:coauthVersionMax="36" xr10:uidLastSave="{00000000-0000-0000-0000-000000000000}"/>
  <bookViews>
    <workbookView xWindow="0" yWindow="0" windowWidth="19200" windowHeight="6640" xr2:uid="{00000000-000D-0000-FFFF-FFFF00000000}"/>
  </bookViews>
  <sheets>
    <sheet name="PP" sheetId="1" r:id="rId1"/>
  </sheets>
  <definedNames>
    <definedName name="_xlnm._FilterDatabase" localSheetId="0" hidden="1">PP!$B$6:$S$12</definedName>
    <definedName name="_xlnm.Print_Area" localSheetId="0">PP!$A$1:$T$16</definedName>
  </definedNames>
  <calcPr calcId="191029"/>
</workbook>
</file>

<file path=xl/calcChain.xml><?xml version="1.0" encoding="utf-8"?>
<calcChain xmlns="http://schemas.openxmlformats.org/spreadsheetml/2006/main">
  <c r="K11" i="1" l="1"/>
  <c r="L11" i="1"/>
  <c r="H11" i="1"/>
  <c r="K9" i="1" l="1"/>
  <c r="L10" i="1"/>
  <c r="K12" i="1"/>
  <c r="H12" i="1"/>
  <c r="H10" i="1"/>
  <c r="H9" i="1"/>
  <c r="H8" i="1"/>
  <c r="H7" i="1"/>
  <c r="K8" i="1"/>
  <c r="K7" i="1"/>
  <c r="L12" i="1"/>
  <c r="L8" i="1"/>
  <c r="L7" i="1"/>
  <c r="L9" i="1" l="1"/>
  <c r="K10" i="1"/>
  <c r="J15" i="1" s="1"/>
  <c r="I15" i="1"/>
</calcChain>
</file>

<file path=xl/sharedStrings.xml><?xml version="1.0" encoding="utf-8"?>
<sst xmlns="http://schemas.openxmlformats.org/spreadsheetml/2006/main" count="56" uniqueCount="46">
  <si>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</si>
  <si>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</si>
  <si>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</si>
  <si>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</si>
  <si>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</si>
  <si>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</si>
  <si>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</si>
  <si>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</si>
  <si>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</si>
  <si>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</si>
  <si>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</si>
  <si>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</si>
  <si>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</si>
  <si>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</si>
  <si>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</si>
  <si>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</si>
  <si>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</si>
  <si>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</si>
  <si>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</si>
  <si>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</si>
  <si>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</si>
  <si>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CPV - výběr
propagační předměty</t>
  </si>
  <si>
    <t>ks</t>
  </si>
  <si>
    <t>Společná faktura</t>
  </si>
  <si>
    <t>Ilustrační obrázek</t>
  </si>
  <si>
    <t>Sklad: 
Ilona Skalová,
Tel.: 37763 1333,
či
Vnější vztahy: 
Hana Kalašová, 
Tel.: 37763 1071,
725 870 136</t>
  </si>
  <si>
    <t>Hana Kalašová,
Tel.: 37763 1071,
725 870 136</t>
  </si>
  <si>
    <r>
      <t xml:space="preserve">Univerzitní 22, 
301 00 Plzeň,
Fakulta strojní,
Provoz a služby - Centrální sklad ZČU,
místnost UU 010
</t>
    </r>
    <r>
      <rPr>
        <b/>
        <sz val="11"/>
        <color theme="1"/>
        <rFont val="Calibri"/>
        <family val="2"/>
        <charset val="238"/>
        <scheme val="minor"/>
      </rPr>
      <t xml:space="preserve">Dodání ve všední dny
od 8:00 do 14:00 hod </t>
    </r>
  </si>
  <si>
    <t>Příloha č. 2 Kupní smlouvy - technická specifikace
Propagační předměty (II.) 004 - 2022</t>
  </si>
  <si>
    <t>Dárková taška A4</t>
  </si>
  <si>
    <t>Kroužkový blok s texturou</t>
  </si>
  <si>
    <t>Ponožky - modré</t>
  </si>
  <si>
    <t>Ponožky - černé</t>
  </si>
  <si>
    <t>Ponožky - šedé</t>
  </si>
  <si>
    <t>Multifunkční šátek</t>
  </si>
  <si>
    <r>
      <t xml:space="preserve">Luxusní dárková taška bílá; 
rozměry min. 30 cm na výšku, min. 23 cm na šířku, skládací dno min. 10 cm; 
křídový papír (min. 200g/m2), laminace, složený karton na dně, bavlněná bílá držadla. 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modrý tisk loga s logotypem </t>
    </r>
    <r>
      <rPr>
        <b/>
        <sz val="11"/>
        <color theme="1"/>
        <rFont val="Calibri"/>
        <family val="2"/>
        <charset val="238"/>
        <scheme val="minor"/>
      </rPr>
      <t>zepředu</t>
    </r>
    <r>
      <rPr>
        <sz val="11"/>
        <color theme="1"/>
        <rFont val="Calibri"/>
        <family val="2"/>
        <charset val="238"/>
        <scheme val="minor"/>
      </rPr>
      <t xml:space="preserve"> + šedá textura z loga ZČU</t>
    </r>
    <r>
      <rPr>
        <b/>
        <sz val="11"/>
        <color theme="1"/>
        <rFont val="Calibri"/>
        <family val="2"/>
        <charset val="238"/>
        <scheme val="minor"/>
      </rPr>
      <t xml:space="preserve"> z obou stran</t>
    </r>
    <r>
      <rPr>
        <sz val="11"/>
        <color theme="1"/>
        <rFont val="Calibri"/>
        <family val="2"/>
        <charset val="238"/>
        <scheme val="minor"/>
      </rPr>
      <t xml:space="preserve">;
LOGO S LOGOTYPEM  ZČU </t>
    </r>
    <r>
      <rPr>
        <b/>
        <sz val="11"/>
        <color rgb="FFFF0000"/>
        <rFont val="Calibri"/>
        <family val="2"/>
        <charset val="238"/>
        <scheme val="minor"/>
      </rPr>
      <t>+ TEXTURA - potisk vytvoří dodvatel na základě předlohy</t>
    </r>
  </si>
  <si>
    <r>
      <t xml:space="preserve">Linkovaný blok A5, modrá kroužková vazba.
Přední i zadní list: papír vyšší gramáže s laminací; 
Obálka s celoplošným potiskem - vpředu textura s logem ZČU, potisk na zadní straně s informacemi a kontakty, min. 60 - 80 listů (90 g/m²), mikroperforace listů, potisk loga v horním rohu na každou stránku 
LOGO S LOGOTYPEM ZČU </t>
    </r>
    <r>
      <rPr>
        <b/>
        <sz val="11"/>
        <color rgb="FFFF0000"/>
        <rFont val="Calibri"/>
        <family val="2"/>
        <charset val="238"/>
        <scheme val="minor"/>
      </rPr>
      <t xml:space="preserve">+ TEXTURA - potisk vytvoří dodvatel na základě předlohy </t>
    </r>
  </si>
  <si>
    <r>
      <t xml:space="preserve">Multifunkční šátek pro univerzální použití "tunel", pružný všemi směry, bez švů, kvalitní sání potu; </t>
    </r>
    <r>
      <rPr>
        <b/>
        <sz val="11"/>
        <color theme="1"/>
        <rFont val="Calibri"/>
        <family val="2"/>
        <charset val="238"/>
        <scheme val="minor"/>
      </rPr>
      <t xml:space="preserve">ombré zbarvení. </t>
    </r>
    <r>
      <rPr>
        <sz val="11"/>
        <color theme="1"/>
        <rFont val="Calibri"/>
        <family val="2"/>
        <charset val="238"/>
        <scheme val="minor"/>
      </rPr>
      <t xml:space="preserve">
Rozměr min. 50 cm x 25 cm. 
Materiál: 100 % polyester, min. 120 g/m2.  
Barva materiálu: odstíny modré.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světle šedým logem ZČU s logotypem.</t>
    </r>
    <r>
      <rPr>
        <sz val="11"/>
        <color theme="1"/>
        <rFont val="Calibri"/>
        <family val="2"/>
        <charset val="238"/>
        <scheme val="minor"/>
      </rPr>
      <t xml:space="preserve">
Logo s logotypem ZČU viz
</t>
    </r>
    <r>
      <rPr>
        <sz val="11"/>
        <color rgb="FFFF0000"/>
        <rFont val="Calibri"/>
        <family val="2"/>
        <charset val="238"/>
        <scheme val="minor"/>
      </rPr>
      <t>Příloha č. 3 Kupní smlouvy - Logo ZCU_PP (II.)-004-2022.zip</t>
    </r>
  </si>
  <si>
    <t>Požadavek zadavatele: 
do sloupce označeného textem:</t>
  </si>
  <si>
    <t>Dodavatel doplní do jednotlivých prázdných žlutě podbarvených buněk požadované údaje, tj. jednotkové ceny.</t>
  </si>
  <si>
    <t>pár</t>
  </si>
  <si>
    <t>ANO</t>
  </si>
  <si>
    <r>
      <rPr>
        <b/>
        <sz val="11"/>
        <color theme="1"/>
        <rFont val="Calibri"/>
        <family val="2"/>
        <charset val="238"/>
        <scheme val="minor"/>
      </rPr>
      <t>Po 200 párech od každé velikosti (44-45, 46-47)
Každý pár s vlastním označením velikosti.
Vyplétaný vzor.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rgb="FFFF0000"/>
        <rFont val="Calibri"/>
        <family val="2"/>
        <charset val="238"/>
        <scheme val="minor"/>
      </rPr>
      <t xml:space="preserve">Grafické rozpracování vytvoří dodavatel. </t>
    </r>
    <r>
      <rPr>
        <sz val="11"/>
        <color theme="1"/>
        <rFont val="Calibri"/>
        <family val="2"/>
        <charset val="238"/>
        <scheme val="minor"/>
      </rPr>
      <t xml:space="preserve">
Materiál: min. 78% bavlna, s příměsí polyamidu / elastanu</t>
    </r>
  </si>
  <si>
    <r>
      <rPr>
        <b/>
        <sz val="11"/>
        <color theme="1"/>
        <rFont val="Calibri"/>
        <family val="2"/>
        <charset val="238"/>
        <scheme val="minor"/>
      </rPr>
      <t xml:space="preserve">200 párů velikosti 46-47
Každý pár s vlastním označením velikosti.
Vyplétaný vzor.
</t>
    </r>
    <r>
      <rPr>
        <b/>
        <sz val="11"/>
        <color rgb="FFFF0000"/>
        <rFont val="Calibri"/>
        <family val="2"/>
        <charset val="238"/>
        <scheme val="minor"/>
      </rPr>
      <t>Grafické rozpracování vytvoří dodavatel.</t>
    </r>
    <r>
      <rPr>
        <b/>
        <sz val="11"/>
        <color theme="1"/>
        <rFont val="Calibri"/>
        <family val="2"/>
        <charset val="238"/>
        <scheme val="minor"/>
      </rPr>
      <t xml:space="preserve"> 
</t>
    </r>
    <r>
      <rPr>
        <sz val="11"/>
        <color theme="1"/>
        <rFont val="Calibri"/>
        <family val="2"/>
        <charset val="238"/>
        <scheme val="minor"/>
      </rPr>
      <t xml:space="preserve">
Materiál: min. 78% bavlna, s příměsí polyamidu / elastanu</t>
    </r>
  </si>
  <si>
    <r>
      <rPr>
        <b/>
        <sz val="11"/>
        <color theme="1"/>
        <rFont val="Calibri"/>
        <family val="2"/>
        <charset val="238"/>
        <scheme val="minor"/>
      </rPr>
      <t xml:space="preserve">200 párů velikosti 46-47
Každý pár s vlastním označením velikosti.
Vyplétaný vzor.
</t>
    </r>
    <r>
      <rPr>
        <b/>
        <sz val="11"/>
        <color rgb="FFFF0000"/>
        <rFont val="Calibri"/>
        <family val="2"/>
        <charset val="238"/>
        <scheme val="minor"/>
      </rPr>
      <t xml:space="preserve">Grafické rozpracování vytvoří dodavatel. </t>
    </r>
    <r>
      <rPr>
        <sz val="11"/>
        <color theme="1"/>
        <rFont val="Calibri"/>
        <family val="2"/>
        <charset val="238"/>
        <scheme val="minor"/>
      </rPr>
      <t xml:space="preserve">
Materiál: min. 78% bavlna, s příměsí polyamidu / elastanu</t>
    </r>
  </si>
  <si>
    <t>Dodání grafického návrhu potisku / vzoru dodavatelem  - do 7 kalendářních dnů ode dne vyzvání k plnění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</si>
</sst>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6">
    <xf numFmtId="0" fontId="0" fillId="0" borderId="0"/>
    <xf numFmtId="0" fontId="17" fillId="0" borderId="0"/>
    <xf numFmtId="0" fontId="7" fillId="0" borderId="0"/>
    <xf numFmtId="0" fontId="7" fillId="0" borderId="0"/>
    <xf numFmtId="0" fontId="20" fillId="0" borderId="0"/>
    <xf numFmtId="0" fontId="20" fillId="0" borderId="0"/>
  </cellStyleXfs>
  <cellXfs count="111">
    <xf numFmtId="0" fontId="0" fillId="0" borderId="0" xfId="0"/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vertical="center" wrapText="1"/>
    </xf>
    <xf numFmtId="0" fontId="21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4" borderId="2" xfId="0" applyFont="1" applyFill="1" applyBorder="1" applyAlignment="1" applyProtection="1">
      <alignment horizontal="center" vertical="center" textRotation="90" wrapText="1"/>
    </xf>
    <xf numFmtId="0" fontId="14" fillId="4" borderId="3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14" fillId="4" borderId="33" xfId="0" applyFont="1" applyFill="1" applyBorder="1" applyAlignment="1" applyProtection="1">
      <alignment horizontal="center" vertical="center" wrapText="1"/>
    </xf>
    <xf numFmtId="0" fontId="0" fillId="0" borderId="32" xfId="0" applyBorder="1" applyProtection="1"/>
    <xf numFmtId="164" fontId="0" fillId="0" borderId="0" xfId="0" applyNumberFormat="1" applyProtection="1"/>
    <xf numFmtId="3" fontId="0" fillId="0" borderId="21" xfId="0" applyNumberForma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left" vertical="center" wrapText="1" indent="1"/>
    </xf>
    <xf numFmtId="0" fontId="5" fillId="2" borderId="6" xfId="0" applyFont="1" applyFill="1" applyBorder="1" applyAlignment="1" applyProtection="1">
      <alignment horizontal="left" vertical="center" wrapText="1" indent="1"/>
    </xf>
    <xf numFmtId="164" fontId="0" fillId="0" borderId="5" xfId="0" applyNumberFormat="1" applyBorder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6" fillId="0" borderId="10" xfId="0" applyFont="1" applyFill="1" applyBorder="1" applyAlignment="1" applyProtection="1">
      <alignment horizontal="left" vertical="center" wrapText="1" inden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left" vertical="center" wrapText="1" indent="1"/>
    </xf>
    <xf numFmtId="0" fontId="10" fillId="2" borderId="11" xfId="0" applyFont="1" applyFill="1" applyBorder="1" applyAlignment="1" applyProtection="1">
      <alignment horizontal="left" vertical="top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 wrapText="1"/>
    </xf>
    <xf numFmtId="3" fontId="0" fillId="0" borderId="22" xfId="0" applyNumberForma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left" vertical="center" wrapText="1" indent="1"/>
    </xf>
    <xf numFmtId="0" fontId="5" fillId="2" borderId="11" xfId="0" applyFont="1" applyFill="1" applyBorder="1" applyAlignment="1" applyProtection="1">
      <alignment horizontal="left" vertical="center" wrapText="1" indent="1"/>
    </xf>
    <xf numFmtId="3" fontId="0" fillId="0" borderId="23" xfId="0" applyNumberFormat="1" applyFill="1" applyBorder="1" applyAlignment="1" applyProtection="1">
      <alignment horizontal="center" vertical="center" wrapText="1"/>
    </xf>
    <xf numFmtId="0" fontId="6" fillId="0" borderId="24" xfId="0" applyFont="1" applyFill="1" applyBorder="1" applyAlignment="1" applyProtection="1">
      <alignment horizontal="left" vertical="center" wrapText="1" indent="1"/>
    </xf>
    <xf numFmtId="3" fontId="0" fillId="0" borderId="24" xfId="0" applyNumberFormat="1" applyFill="1" applyBorder="1" applyAlignment="1" applyProtection="1">
      <alignment horizontal="center" vertical="center" wrapText="1"/>
    </xf>
    <xf numFmtId="0" fontId="2" fillId="0" borderId="25" xfId="0" applyFont="1" applyFill="1" applyBorder="1" applyAlignment="1" applyProtection="1">
      <alignment horizontal="left" vertical="center" wrapText="1" indent="1"/>
    </xf>
    <xf numFmtId="0" fontId="5" fillId="2" borderId="25" xfId="0" applyFont="1" applyFill="1" applyBorder="1" applyAlignment="1" applyProtection="1">
      <alignment horizontal="left" vertical="center" wrapText="1" indent="1"/>
    </xf>
    <xf numFmtId="164" fontId="0" fillId="0" borderId="25" xfId="0" applyNumberFormat="1" applyFill="1" applyBorder="1" applyAlignment="1" applyProtection="1">
      <alignment horizontal="right" vertical="center" inden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6" fillId="0" borderId="14" xfId="0" applyFont="1" applyFill="1" applyBorder="1" applyAlignment="1" applyProtection="1">
      <alignment horizontal="lef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 applyProtection="1">
      <alignment horizontal="left" vertical="center" wrapText="1" indent="1"/>
    </xf>
    <xf numFmtId="0" fontId="5" fillId="2" borderId="15" xfId="0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0" borderId="15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7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4" fillId="4" borderId="2" xfId="0" applyFont="1" applyFill="1" applyBorder="1" applyAlignment="1" applyProtection="1">
      <alignment horizontal="center" vertical="center" wrapText="1"/>
    </xf>
    <xf numFmtId="0" fontId="22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5" fillId="3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3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3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3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0" xfId="0" applyFont="1" applyAlignment="1" applyProtection="1">
      <alignment horizontal="left" vertical="center" wrapText="1"/>
    </xf>
    <xf numFmtId="0" fontId="10" fillId="4" borderId="3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6" fillId="0" borderId="19" xfId="0" applyFont="1" applyFill="1" applyBorder="1" applyAlignment="1" applyProtection="1">
      <alignment horizontal="center" vertical="center" wrapText="1"/>
    </xf>
    <xf numFmtId="0" fontId="6" fillId="0" borderId="18" xfId="0" applyFont="1" applyFill="1" applyBorder="1" applyAlignment="1" applyProtection="1">
      <alignment horizontal="center" vertical="center" wrapText="1"/>
    </xf>
    <xf numFmtId="0" fontId="6" fillId="0" borderId="20" xfId="0" applyFont="1" applyFill="1" applyBorder="1" applyAlignment="1" applyProtection="1">
      <alignment horizontal="center" vertical="center" wrapText="1"/>
    </xf>
    <xf numFmtId="1" fontId="10" fillId="0" borderId="19" xfId="0" applyNumberFormat="1" applyFont="1" applyFill="1" applyBorder="1" applyAlignment="1" applyProtection="1">
      <alignment horizontal="center" vertical="center" wrapText="1"/>
    </xf>
    <xf numFmtId="1" fontId="10" fillId="0" borderId="18" xfId="0" applyNumberFormat="1" applyFont="1" applyFill="1" applyBorder="1" applyAlignment="1" applyProtection="1">
      <alignment horizontal="center" vertical="center" wrapText="1"/>
    </xf>
    <xf numFmtId="1" fontId="10" fillId="0" borderId="20" xfId="0" applyNumberFormat="1" applyFont="1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center" vertical="center" wrapText="1"/>
    </xf>
    <xf numFmtId="0" fontId="0" fillId="0" borderId="35" xfId="0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horizontal="center" vertical="center" wrapText="1"/>
    </xf>
    <xf numFmtId="0" fontId="4" fillId="0" borderId="19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5" fillId="0" borderId="20" xfId="0" applyFont="1" applyFill="1" applyBorder="1" applyAlignment="1" applyProtection="1">
      <alignment horizontal="center" vertical="center" wrapText="1"/>
    </xf>
    <xf numFmtId="0" fontId="5" fillId="0" borderId="19" xfId="0" applyFont="1" applyFill="1" applyBorder="1" applyAlignment="1" applyProtection="1">
      <alignment horizontal="center" vertical="center" wrapText="1"/>
    </xf>
    <xf numFmtId="0" fontId="14" fillId="0" borderId="0" xfId="0" applyFont="1" applyAlignment="1" applyProtection="1">
      <alignment horizontal="left" vertical="center" wrapText="1"/>
    </xf>
    <xf numFmtId="164" fontId="8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19" fillId="0" borderId="0" xfId="0" applyFont="1" applyFill="1" applyAlignment="1" applyProtection="1">
      <alignment horizontal="left" vertical="center" wrapText="1"/>
    </xf>
    <xf numFmtId="0" fontId="19" fillId="0" borderId="0" xfId="0" applyFont="1" applyFill="1" applyAlignment="1" applyProtection="1">
      <alignment horizontal="left" vertical="center"/>
    </xf>
    <xf numFmtId="0" fontId="10" fillId="4" borderId="3" xfId="0" applyFon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vertical="center" wrapText="1"/>
    </xf>
    <xf numFmtId="0" fontId="10" fillId="0" borderId="0" xfId="0" applyFont="1" applyAlignment="1" applyProtection="1">
      <alignment horizontal="left" vertical="center" wrapText="1"/>
    </xf>
    <xf numFmtId="0" fontId="26" fillId="0" borderId="0" xfId="0" applyFont="1" applyFill="1" applyBorder="1" applyAlignment="1" applyProtection="1">
      <alignment horizontal="center" vertical="center" wrapText="1"/>
    </xf>
    <xf numFmtId="0" fontId="26" fillId="0" borderId="26" xfId="0" applyFont="1" applyFill="1" applyBorder="1" applyAlignment="1" applyProtection="1">
      <alignment horizontal="center" vertical="center" wrapText="1"/>
    </xf>
    <xf numFmtId="0" fontId="0" fillId="3" borderId="27" xfId="0" applyFill="1" applyBorder="1" applyAlignment="1" applyProtection="1">
      <alignment horizontal="center" vertical="center" wrapText="1"/>
    </xf>
    <xf numFmtId="0" fontId="0" fillId="3" borderId="28" xfId="0" applyFill="1" applyBorder="1" applyAlignment="1" applyProtection="1">
      <alignment horizontal="center" vertical="center" wrapText="1"/>
    </xf>
    <xf numFmtId="0" fontId="0" fillId="3" borderId="30" xfId="0" applyFill="1" applyBorder="1" applyAlignment="1" applyProtection="1">
      <alignment horizontal="center" vertical="center" wrapText="1"/>
    </xf>
    <xf numFmtId="0" fontId="0" fillId="3" borderId="31" xfId="0" applyFill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2000000}"/>
    <cellStyle name="Normální 3 2" xfId="5" xr:uid="{00000000-0005-0000-0000-000003000000}"/>
    <cellStyle name="normální 3 3" xfId="3" xr:uid="{00000000-0005-0000-0000-000004000000}"/>
    <cellStyle name="Normální 4" xfId="2" xr:uid="{00000000-0005-0000-0000-000005000000}"/>
  </cellStyles>
  <dxfs count="14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CC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7" Type="http://schemas.openxmlformats.org/officeDocument/2006/relationships/image" Target="../media/image7.jp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5" Type="http://schemas.openxmlformats.org/officeDocument/2006/relationships/image" Target="../media/image5.jp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476250</xdr:colOff>
      <xdr:row>6</xdr:row>
      <xdr:rowOff>1145721</xdr:rowOff>
    </xdr:from>
    <xdr:to>
      <xdr:col>6</xdr:col>
      <xdr:colOff>1465491</xdr:colOff>
      <xdr:row>6</xdr:row>
      <xdr:rowOff>2238718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D758ACF5-00E9-4F39-A490-31624A60D2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82375" y="3955596"/>
          <a:ext cx="989241" cy="1092997"/>
        </a:xfrm>
        <a:prstGeom prst="rect">
          <a:avLst/>
        </a:prstGeom>
      </xdr:spPr>
    </xdr:pic>
    <xdr:clientData/>
  </xdr:twoCellAnchor>
  <xdr:twoCellAnchor editAs="oneCell">
    <xdr:from>
      <xdr:col>6</xdr:col>
      <xdr:colOff>1657350</xdr:colOff>
      <xdr:row>6</xdr:row>
      <xdr:rowOff>271572</xdr:rowOff>
    </xdr:from>
    <xdr:to>
      <xdr:col>6</xdr:col>
      <xdr:colOff>3047544</xdr:colOff>
      <xdr:row>6</xdr:row>
      <xdr:rowOff>2245178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A5DB0297-BD51-40AE-9417-7DEF5DFC10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63475" y="3081447"/>
          <a:ext cx="1390194" cy="1973606"/>
        </a:xfrm>
        <a:prstGeom prst="rect">
          <a:avLst/>
        </a:prstGeom>
      </xdr:spPr>
    </xdr:pic>
    <xdr:clientData/>
  </xdr:twoCellAnchor>
  <xdr:twoCellAnchor editAs="oneCell">
    <xdr:from>
      <xdr:col>6</xdr:col>
      <xdr:colOff>911803</xdr:colOff>
      <xdr:row>7</xdr:row>
      <xdr:rowOff>104774</xdr:rowOff>
    </xdr:from>
    <xdr:to>
      <xdr:col>6</xdr:col>
      <xdr:colOff>2766632</xdr:colOff>
      <xdr:row>7</xdr:row>
      <xdr:rowOff>1764846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2FB09FD2-9FBB-4808-8CD5-48E4CAB8C0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53348" y="5288683"/>
          <a:ext cx="1854829" cy="1660072"/>
        </a:xfrm>
        <a:prstGeom prst="rect">
          <a:avLst/>
        </a:prstGeom>
      </xdr:spPr>
    </xdr:pic>
    <xdr:clientData/>
  </xdr:twoCellAnchor>
  <xdr:twoCellAnchor editAs="oneCell">
    <xdr:from>
      <xdr:col>6</xdr:col>
      <xdr:colOff>670495</xdr:colOff>
      <xdr:row>8</xdr:row>
      <xdr:rowOff>102755</xdr:rowOff>
    </xdr:from>
    <xdr:to>
      <xdr:col>6</xdr:col>
      <xdr:colOff>3078959</xdr:colOff>
      <xdr:row>8</xdr:row>
      <xdr:rowOff>1316621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33A22033-BC75-4BA9-BFD8-2469C065D9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12040" y="7157028"/>
          <a:ext cx="2408464" cy="1213866"/>
        </a:xfrm>
        <a:prstGeom prst="rect">
          <a:avLst/>
        </a:prstGeom>
      </xdr:spPr>
    </xdr:pic>
    <xdr:clientData/>
  </xdr:twoCellAnchor>
  <xdr:twoCellAnchor editAs="oneCell">
    <xdr:from>
      <xdr:col>6</xdr:col>
      <xdr:colOff>706001</xdr:colOff>
      <xdr:row>9</xdr:row>
      <xdr:rowOff>85725</xdr:rowOff>
    </xdr:from>
    <xdr:to>
      <xdr:col>6</xdr:col>
      <xdr:colOff>3016169</xdr:colOff>
      <xdr:row>9</xdr:row>
      <xdr:rowOff>1323975</xdr:rowOff>
    </xdr:to>
    <xdr:pic>
      <xdr:nvPicPr>
        <xdr:cNvPr id="20" name="Obrázek 19">
          <a:extLst>
            <a:ext uri="{FF2B5EF4-FFF2-40B4-BE49-F238E27FC236}">
              <a16:creationId xmlns:a16="http://schemas.microsoft.com/office/drawing/2014/main" id="{40DAEF07-5F40-4D60-A921-48AD8671AC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47546" y="8560089"/>
          <a:ext cx="2310168" cy="1238250"/>
        </a:xfrm>
        <a:prstGeom prst="rect">
          <a:avLst/>
        </a:prstGeom>
      </xdr:spPr>
    </xdr:pic>
    <xdr:clientData/>
  </xdr:twoCellAnchor>
  <xdr:twoCellAnchor editAs="oneCell">
    <xdr:from>
      <xdr:col>6</xdr:col>
      <xdr:colOff>645960</xdr:colOff>
      <xdr:row>10</xdr:row>
      <xdr:rowOff>243611</xdr:rowOff>
    </xdr:from>
    <xdr:to>
      <xdr:col>6</xdr:col>
      <xdr:colOff>3108853</xdr:colOff>
      <xdr:row>10</xdr:row>
      <xdr:rowOff>1425800</xdr:rowOff>
    </xdr:to>
    <xdr:pic>
      <xdr:nvPicPr>
        <xdr:cNvPr id="21" name="Obrázek 20">
          <a:extLst>
            <a:ext uri="{FF2B5EF4-FFF2-40B4-BE49-F238E27FC236}">
              <a16:creationId xmlns:a16="http://schemas.microsoft.com/office/drawing/2014/main" id="{CBB6C3B4-2974-482E-B592-4F872873FE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87505" y="10114975"/>
          <a:ext cx="2462893" cy="1182189"/>
        </a:xfrm>
        <a:prstGeom prst="rect">
          <a:avLst/>
        </a:prstGeom>
      </xdr:spPr>
    </xdr:pic>
    <xdr:clientData/>
  </xdr:twoCellAnchor>
  <xdr:twoCellAnchor editAs="oneCell">
    <xdr:from>
      <xdr:col>6</xdr:col>
      <xdr:colOff>1195240</xdr:colOff>
      <xdr:row>11</xdr:row>
      <xdr:rowOff>353003</xdr:rowOff>
    </xdr:from>
    <xdr:to>
      <xdr:col>6</xdr:col>
      <xdr:colOff>2543138</xdr:colOff>
      <xdr:row>11</xdr:row>
      <xdr:rowOff>2040289</xdr:rowOff>
    </xdr:to>
    <xdr:pic>
      <xdr:nvPicPr>
        <xdr:cNvPr id="22" name="Obrázek 21">
          <a:extLst>
            <a:ext uri="{FF2B5EF4-FFF2-40B4-BE49-F238E27FC236}">
              <a16:creationId xmlns:a16="http://schemas.microsoft.com/office/drawing/2014/main" id="{AFD53E57-A4D7-40D4-A75D-487275A5C1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785" y="11886912"/>
          <a:ext cx="1347898" cy="16872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58"/>
  <sheetViews>
    <sheetView showGridLines="0" tabSelected="1" zoomScale="65" zoomScaleNormal="65" workbookViewId="0">
      <selection activeCell="J7" sqref="J7"/>
    </sheetView>
  </sheetViews>
  <sheetFormatPr defaultRowHeight="14.5" x14ac:dyDescent="0.35"/>
  <cols>
    <col min="1" max="1" width="1.453125" style="1" bestFit="1" customWidth="1"/>
    <col min="2" max="2" width="5.54296875" style="1" bestFit="1" customWidth="1"/>
    <col min="3" max="3" width="37.54296875" style="3" bestFit="1" customWidth="1"/>
    <col min="4" max="4" width="11" style="73" customWidth="1"/>
    <col min="5" max="5" width="12" style="2" customWidth="1"/>
    <col min="6" max="6" width="94.6328125" style="3" customWidth="1"/>
    <col min="7" max="7" width="52.453125" style="3" customWidth="1"/>
    <col min="8" max="8" width="17.7265625" style="3" hidden="1" customWidth="1"/>
    <col min="9" max="9" width="24" style="1" bestFit="1" customWidth="1"/>
    <col min="10" max="10" width="21.54296875" style="1" customWidth="1"/>
    <col min="11" max="11" width="17.1796875" style="1" customWidth="1"/>
    <col min="12" max="12" width="12.90625" style="1" customWidth="1"/>
    <col min="13" max="13" width="13.54296875" style="1" customWidth="1"/>
    <col min="14" max="14" width="25.54296875" style="1" customWidth="1"/>
    <col min="15" max="15" width="16" style="1" customWidth="1"/>
    <col min="16" max="16" width="16.90625" style="1" customWidth="1"/>
    <col min="17" max="17" width="20.7265625" style="1" customWidth="1"/>
    <col min="18" max="18" width="23.54296875" style="1" customWidth="1"/>
    <col min="19" max="19" width="20.90625" style="4" customWidth="1"/>
    <col min="20" max="20" width="2.81640625" style="1" customWidth="1"/>
    <col min="21" max="16384" width="8.7265625" style="1"/>
  </cols>
  <sheetData>
    <row r="1" spans="1:20" ht="51" customHeight="1" x14ac:dyDescent="0.35">
      <c r="B1" s="98" t="s">
        <v>28</v>
      </c>
      <c r="C1" s="99"/>
      <c r="D1" s="99"/>
    </row>
    <row r="2" spans="1:20" ht="20.149999999999999" customHeight="1" x14ac:dyDescent="0.35">
      <c r="C2" s="1"/>
      <c r="D2" s="5"/>
      <c r="E2" s="6"/>
      <c r="F2" s="7"/>
      <c r="G2" s="7"/>
      <c r="H2" s="7"/>
      <c r="I2" s="7"/>
      <c r="J2" s="7"/>
      <c r="L2" s="8"/>
      <c r="M2" s="9"/>
      <c r="N2" s="9"/>
      <c r="O2" s="9"/>
      <c r="P2" s="9"/>
      <c r="Q2" s="9"/>
      <c r="R2" s="9"/>
      <c r="S2" s="10"/>
    </row>
    <row r="3" spans="1:20" ht="20.149999999999999" customHeight="1" x14ac:dyDescent="0.35">
      <c r="B3" s="104" t="s">
        <v>38</v>
      </c>
      <c r="C3" s="105"/>
      <c r="D3" s="106" t="s">
        <v>0</v>
      </c>
      <c r="E3" s="107"/>
      <c r="F3" s="110" t="s">
        <v>39</v>
      </c>
      <c r="G3" s="80"/>
      <c r="H3" s="11"/>
      <c r="I3" s="11"/>
      <c r="J3" s="11"/>
      <c r="K3" s="11"/>
      <c r="L3" s="11"/>
    </row>
    <row r="4" spans="1:20" ht="20.149999999999999" customHeight="1" thickBot="1" x14ac:dyDescent="0.4">
      <c r="B4" s="104"/>
      <c r="C4" s="105"/>
      <c r="D4" s="108"/>
      <c r="E4" s="109"/>
      <c r="F4" s="110"/>
      <c r="G4" s="80"/>
      <c r="H4" s="7"/>
      <c r="I4" s="8"/>
      <c r="J4" s="8"/>
      <c r="L4" s="8"/>
      <c r="Q4" s="12"/>
    </row>
    <row r="5" spans="1:20" ht="34.5" customHeight="1" thickBot="1" x14ac:dyDescent="0.4">
      <c r="B5" s="13"/>
      <c r="C5" s="14"/>
      <c r="D5" s="15"/>
      <c r="E5" s="15"/>
      <c r="F5" s="7"/>
      <c r="G5" s="7"/>
      <c r="H5" s="16"/>
      <c r="J5" s="17" t="s">
        <v>0</v>
      </c>
      <c r="S5" s="18"/>
    </row>
    <row r="6" spans="1:20" ht="77.25" customHeight="1" thickTop="1" thickBot="1" x14ac:dyDescent="0.4">
      <c r="B6" s="19" t="s">
        <v>1</v>
      </c>
      <c r="C6" s="20" t="s">
        <v>12</v>
      </c>
      <c r="D6" s="20" t="s">
        <v>2</v>
      </c>
      <c r="E6" s="20" t="s">
        <v>13</v>
      </c>
      <c r="F6" s="20" t="s">
        <v>14</v>
      </c>
      <c r="G6" s="20" t="s">
        <v>24</v>
      </c>
      <c r="H6" s="20" t="s">
        <v>15</v>
      </c>
      <c r="I6" s="20" t="s">
        <v>3</v>
      </c>
      <c r="J6" s="21" t="s">
        <v>4</v>
      </c>
      <c r="K6" s="79" t="s">
        <v>5</v>
      </c>
      <c r="L6" s="79" t="s">
        <v>6</v>
      </c>
      <c r="M6" s="20" t="s">
        <v>16</v>
      </c>
      <c r="N6" s="20" t="s">
        <v>45</v>
      </c>
      <c r="O6" s="79" t="s">
        <v>17</v>
      </c>
      <c r="P6" s="79" t="s">
        <v>18</v>
      </c>
      <c r="Q6" s="20" t="s">
        <v>19</v>
      </c>
      <c r="R6" s="20" t="s">
        <v>20</v>
      </c>
      <c r="S6" s="22" t="s">
        <v>21</v>
      </c>
      <c r="T6" s="23"/>
    </row>
    <row r="7" spans="1:20" ht="185.25" customHeight="1" thickTop="1" x14ac:dyDescent="0.35">
      <c r="A7" s="24"/>
      <c r="B7" s="25">
        <v>1</v>
      </c>
      <c r="C7" s="26" t="s">
        <v>29</v>
      </c>
      <c r="D7" s="27">
        <v>800</v>
      </c>
      <c r="E7" s="28" t="s">
        <v>22</v>
      </c>
      <c r="F7" s="29" t="s">
        <v>35</v>
      </c>
      <c r="G7" s="30"/>
      <c r="H7" s="31">
        <f t="shared" ref="H7:H12" si="0">D7*I7</f>
        <v>64000</v>
      </c>
      <c r="I7" s="32">
        <v>80</v>
      </c>
      <c r="J7" s="74"/>
      <c r="K7" s="33">
        <f t="shared" ref="K7:K12" si="1">D7*J7</f>
        <v>0</v>
      </c>
      <c r="L7" s="34" t="str">
        <f t="shared" ref="L7:L12" si="2">IF(ISNUMBER(J7), IF(J7&gt;I7,"NEVYHOVUJE","VYHOVUJE")," ")</f>
        <v xml:space="preserve"> </v>
      </c>
      <c r="M7" s="81" t="s">
        <v>23</v>
      </c>
      <c r="N7" s="28" t="s">
        <v>41</v>
      </c>
      <c r="O7" s="90" t="s">
        <v>26</v>
      </c>
      <c r="P7" s="93" t="s">
        <v>25</v>
      </c>
      <c r="Q7" s="90" t="s">
        <v>27</v>
      </c>
      <c r="R7" s="84">
        <v>56</v>
      </c>
      <c r="S7" s="87" t="s">
        <v>11</v>
      </c>
      <c r="T7" s="23"/>
    </row>
    <row r="8" spans="1:20" ht="147" customHeight="1" x14ac:dyDescent="0.35">
      <c r="B8" s="35">
        <v>2</v>
      </c>
      <c r="C8" s="36" t="s">
        <v>30</v>
      </c>
      <c r="D8" s="37">
        <v>200</v>
      </c>
      <c r="E8" s="38" t="s">
        <v>22</v>
      </c>
      <c r="F8" s="39" t="s">
        <v>36</v>
      </c>
      <c r="G8" s="40"/>
      <c r="H8" s="41">
        <f t="shared" si="0"/>
        <v>16000</v>
      </c>
      <c r="I8" s="42">
        <v>80</v>
      </c>
      <c r="J8" s="75"/>
      <c r="K8" s="43">
        <f t="shared" si="1"/>
        <v>0</v>
      </c>
      <c r="L8" s="44" t="str">
        <f t="shared" si="2"/>
        <v xml:space="preserve"> </v>
      </c>
      <c r="M8" s="82"/>
      <c r="N8" s="45" t="s">
        <v>41</v>
      </c>
      <c r="O8" s="91"/>
      <c r="P8" s="91"/>
      <c r="Q8" s="91"/>
      <c r="R8" s="85"/>
      <c r="S8" s="88"/>
      <c r="T8" s="23"/>
    </row>
    <row r="9" spans="1:20" ht="111.75" customHeight="1" x14ac:dyDescent="0.35">
      <c r="B9" s="46">
        <v>3</v>
      </c>
      <c r="C9" s="36" t="s">
        <v>31</v>
      </c>
      <c r="D9" s="37">
        <v>400</v>
      </c>
      <c r="E9" s="45" t="s">
        <v>40</v>
      </c>
      <c r="F9" s="47" t="s">
        <v>42</v>
      </c>
      <c r="G9" s="48"/>
      <c r="H9" s="41">
        <f t="shared" si="0"/>
        <v>52000</v>
      </c>
      <c r="I9" s="42">
        <v>130</v>
      </c>
      <c r="J9" s="75"/>
      <c r="K9" s="43">
        <f t="shared" si="1"/>
        <v>0</v>
      </c>
      <c r="L9" s="44" t="str">
        <f t="shared" si="2"/>
        <v xml:space="preserve"> </v>
      </c>
      <c r="M9" s="82"/>
      <c r="N9" s="38" t="s">
        <v>41</v>
      </c>
      <c r="O9" s="91"/>
      <c r="P9" s="91"/>
      <c r="Q9" s="91"/>
      <c r="R9" s="85"/>
      <c r="S9" s="88"/>
      <c r="T9" s="23"/>
    </row>
    <row r="10" spans="1:20" ht="110.25" customHeight="1" x14ac:dyDescent="0.35">
      <c r="B10" s="35">
        <v>4</v>
      </c>
      <c r="C10" s="36" t="s">
        <v>32</v>
      </c>
      <c r="D10" s="37">
        <v>200</v>
      </c>
      <c r="E10" s="45" t="s">
        <v>40</v>
      </c>
      <c r="F10" s="47" t="s">
        <v>43</v>
      </c>
      <c r="G10" s="48"/>
      <c r="H10" s="41">
        <f t="shared" si="0"/>
        <v>26000</v>
      </c>
      <c r="I10" s="42">
        <v>130</v>
      </c>
      <c r="J10" s="75"/>
      <c r="K10" s="43">
        <f t="shared" si="1"/>
        <v>0</v>
      </c>
      <c r="L10" s="44" t="str">
        <f t="shared" si="2"/>
        <v xml:space="preserve"> </v>
      </c>
      <c r="M10" s="82"/>
      <c r="N10" s="45" t="s">
        <v>41</v>
      </c>
      <c r="O10" s="91"/>
      <c r="P10" s="91"/>
      <c r="Q10" s="91"/>
      <c r="R10" s="85"/>
      <c r="S10" s="88"/>
      <c r="T10" s="23"/>
    </row>
    <row r="11" spans="1:20" ht="130.5" customHeight="1" x14ac:dyDescent="0.35">
      <c r="B11" s="49">
        <v>5</v>
      </c>
      <c r="C11" s="50" t="s">
        <v>33</v>
      </c>
      <c r="D11" s="51">
        <v>200</v>
      </c>
      <c r="E11" s="45" t="s">
        <v>40</v>
      </c>
      <c r="F11" s="52" t="s">
        <v>44</v>
      </c>
      <c r="G11" s="53"/>
      <c r="H11" s="41">
        <f t="shared" si="0"/>
        <v>26000</v>
      </c>
      <c r="I11" s="54">
        <v>130</v>
      </c>
      <c r="J11" s="76"/>
      <c r="K11" s="43">
        <f t="shared" ref="K11" si="3">D11*J11</f>
        <v>0</v>
      </c>
      <c r="L11" s="44" t="str">
        <f t="shared" ref="L11" si="4">IF(ISNUMBER(J11), IF(J11&gt;I11,"NEVYHOVUJE","VYHOVUJE")," ")</f>
        <v xml:space="preserve"> </v>
      </c>
      <c r="M11" s="82"/>
      <c r="N11" s="38" t="s">
        <v>41</v>
      </c>
      <c r="O11" s="91"/>
      <c r="P11" s="91"/>
      <c r="Q11" s="91"/>
      <c r="R11" s="85"/>
      <c r="S11" s="88"/>
      <c r="T11" s="23"/>
    </row>
    <row r="12" spans="1:20" ht="192" customHeight="1" thickBot="1" x14ac:dyDescent="0.4">
      <c r="B12" s="55">
        <v>6</v>
      </c>
      <c r="C12" s="56" t="s">
        <v>34</v>
      </c>
      <c r="D12" s="57">
        <v>300</v>
      </c>
      <c r="E12" s="58" t="s">
        <v>22</v>
      </c>
      <c r="F12" s="59" t="s">
        <v>37</v>
      </c>
      <c r="G12" s="60"/>
      <c r="H12" s="61">
        <f t="shared" si="0"/>
        <v>33000</v>
      </c>
      <c r="I12" s="62">
        <v>110</v>
      </c>
      <c r="J12" s="77"/>
      <c r="K12" s="63">
        <f t="shared" si="1"/>
        <v>0</v>
      </c>
      <c r="L12" s="64" t="str">
        <f t="shared" si="2"/>
        <v xml:space="preserve"> </v>
      </c>
      <c r="M12" s="83"/>
      <c r="N12" s="65" t="s">
        <v>41</v>
      </c>
      <c r="O12" s="92"/>
      <c r="P12" s="92"/>
      <c r="Q12" s="92"/>
      <c r="R12" s="86"/>
      <c r="S12" s="89"/>
      <c r="T12" s="23"/>
    </row>
    <row r="13" spans="1:20" ht="13.5" customHeight="1" thickTop="1" thickBot="1" x14ac:dyDescent="0.4">
      <c r="C13" s="1"/>
      <c r="D13" s="1"/>
      <c r="E13" s="1"/>
      <c r="F13" s="1"/>
      <c r="G13" s="1"/>
      <c r="H13" s="1"/>
      <c r="K13" s="66"/>
    </row>
    <row r="14" spans="1:20" ht="60.75" customHeight="1" thickTop="1" thickBot="1" x14ac:dyDescent="0.4">
      <c r="B14" s="103" t="s">
        <v>7</v>
      </c>
      <c r="C14" s="103"/>
      <c r="D14" s="103"/>
      <c r="E14" s="103"/>
      <c r="F14" s="103"/>
      <c r="G14" s="80"/>
      <c r="H14" s="67"/>
      <c r="I14" s="68" t="s">
        <v>8</v>
      </c>
      <c r="J14" s="100" t="s">
        <v>9</v>
      </c>
      <c r="K14" s="101"/>
      <c r="L14" s="102"/>
      <c r="M14" s="69"/>
      <c r="N14" s="69"/>
      <c r="O14" s="16"/>
      <c r="P14" s="16"/>
      <c r="Q14" s="16"/>
      <c r="R14" s="16"/>
      <c r="S14" s="70"/>
    </row>
    <row r="15" spans="1:20" ht="33" customHeight="1" thickTop="1" thickBot="1" x14ac:dyDescent="0.4">
      <c r="B15" s="94" t="s">
        <v>10</v>
      </c>
      <c r="C15" s="94"/>
      <c r="D15" s="94"/>
      <c r="E15" s="94"/>
      <c r="F15" s="94"/>
      <c r="G15" s="78"/>
      <c r="H15" s="71"/>
      <c r="I15" s="72">
        <f>SUM(H7:H12)</f>
        <v>217000</v>
      </c>
      <c r="J15" s="95">
        <f>SUM(K7:K12)</f>
        <v>0</v>
      </c>
      <c r="K15" s="96"/>
      <c r="L15" s="97"/>
      <c r="M15" s="69"/>
      <c r="N15" s="69"/>
      <c r="S15" s="70"/>
    </row>
    <row r="16" spans="1:20" ht="14.15" customHeight="1" thickTop="1" x14ac:dyDescent="0.35"/>
    <row r="17" ht="14.25" customHeight="1" x14ac:dyDescent="0.35"/>
    <row r="18" ht="14.15" customHeight="1" x14ac:dyDescent="0.35"/>
    <row r="19" ht="14.25" customHeight="1" x14ac:dyDescent="0.35"/>
    <row r="20" ht="14.25" customHeight="1" x14ac:dyDescent="0.35"/>
    <row r="21" ht="14.1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</sheetData>
  <sheetProtection algorithmName="SHA-512" hashValue="bErT+v9aDjUFDrRdchySg88LaADBma2yh7or4KFP67Y1M/6UEedYKYvaWQ5jyBSbfPNmXK7XnWNZxmS7Mnh/lg==" saltValue="2oJ6FK+oFPkNGR5RkX+6cw==" spinCount="100000" sheet="1" objects="1" scenarios="1" selectLockedCells="1"/>
  <mergeCells count="14">
    <mergeCell ref="B15:F15"/>
    <mergeCell ref="J15:L15"/>
    <mergeCell ref="B1:D1"/>
    <mergeCell ref="J14:L14"/>
    <mergeCell ref="B14:F14"/>
    <mergeCell ref="B3:C4"/>
    <mergeCell ref="D3:E4"/>
    <mergeCell ref="F3:F4"/>
    <mergeCell ref="M7:M12"/>
    <mergeCell ref="R7:R12"/>
    <mergeCell ref="S7:S12"/>
    <mergeCell ref="O7:O12"/>
    <mergeCell ref="P7:P12"/>
    <mergeCell ref="Q7:Q12"/>
  </mergeCells>
  <conditionalFormatting sqref="D7:D9 B7:B12">
    <cfRule type="containsBlanks" dxfId="13" priority="88">
      <formula>LEN(TRIM(B7))=0</formula>
    </cfRule>
  </conditionalFormatting>
  <conditionalFormatting sqref="B7:B12">
    <cfRule type="cellIs" dxfId="12" priority="83" operator="greaterThanOrEqual">
      <formula>1</formula>
    </cfRule>
  </conditionalFormatting>
  <conditionalFormatting sqref="L7:L12">
    <cfRule type="cellIs" dxfId="11" priority="80" operator="equal">
      <formula>"VYHOVUJE"</formula>
    </cfRule>
  </conditionalFormatting>
  <conditionalFormatting sqref="L7:L12">
    <cfRule type="cellIs" dxfId="10" priority="79" operator="equal">
      <formula>"NEVYHOVUJE"</formula>
    </cfRule>
  </conditionalFormatting>
  <conditionalFormatting sqref="J7">
    <cfRule type="containsBlanks" dxfId="9" priority="50">
      <formula>LEN(TRIM(J7))=0</formula>
    </cfRule>
  </conditionalFormatting>
  <conditionalFormatting sqref="J7">
    <cfRule type="notContainsBlanks" dxfId="8" priority="49">
      <formula>LEN(TRIM(J7))&gt;0</formula>
    </cfRule>
  </conditionalFormatting>
  <conditionalFormatting sqref="J7">
    <cfRule type="notContainsBlanks" dxfId="7" priority="48">
      <formula>LEN(TRIM(J7))&gt;0</formula>
    </cfRule>
  </conditionalFormatting>
  <conditionalFormatting sqref="J8:J9">
    <cfRule type="containsBlanks" dxfId="6" priority="47">
      <formula>LEN(TRIM(J8))=0</formula>
    </cfRule>
  </conditionalFormatting>
  <conditionalFormatting sqref="J8:J9">
    <cfRule type="notContainsBlanks" dxfId="5" priority="46">
      <formula>LEN(TRIM(J8))&gt;0</formula>
    </cfRule>
  </conditionalFormatting>
  <conditionalFormatting sqref="J8:J9">
    <cfRule type="notContainsBlanks" dxfId="4" priority="45">
      <formula>LEN(TRIM(J8))&gt;0</formula>
    </cfRule>
  </conditionalFormatting>
  <conditionalFormatting sqref="D10:D12">
    <cfRule type="containsBlanks" dxfId="3" priority="44">
      <formula>LEN(TRIM(D10))=0</formula>
    </cfRule>
  </conditionalFormatting>
  <conditionalFormatting sqref="J10:J12">
    <cfRule type="containsBlanks" dxfId="2" priority="42">
      <formula>LEN(TRIM(J10))=0</formula>
    </cfRule>
  </conditionalFormatting>
  <conditionalFormatting sqref="J10:J12">
    <cfRule type="notContainsBlanks" dxfId="1" priority="41">
      <formula>LEN(TRIM(J10))&gt;0</formula>
    </cfRule>
  </conditionalFormatting>
  <conditionalFormatting sqref="J10:J12">
    <cfRule type="notContainsBlanks" dxfId="0" priority="40">
      <formula>LEN(TRIM(J10))&gt;0</formula>
    </cfRule>
  </conditionalFormatting>
  <dataValidations count="4">
    <dataValidation type="list" showInputMessage="1" showErrorMessage="1" sqref="E7:E8 E12" xr:uid="{00000000-0002-0000-0000-000000000000}">
      <formula1>"ks,bal,sada,"</formula1>
    </dataValidation>
    <dataValidation type="list" allowBlank="1" showInputMessage="1" showErrorMessage="1" sqref="S7" xr:uid="{00000000-0002-0000-0000-000001000000}">
      <formula1>#REF!</formula1>
    </dataValidation>
    <dataValidation type="list" showInputMessage="1" showErrorMessage="1" sqref="E9:E11" xr:uid="{00000000-0002-0000-0000-000003000000}">
      <formula1>"ks,bal,sada,pár,"</formula1>
    </dataValidation>
    <dataValidation type="list" showInputMessage="1" showErrorMessage="1" sqref="N7:N12" xr:uid="{00000000-0002-0000-0000-000002000000}">
      <formula1>"ANO,NE,"</formula1>
    </dataValidation>
  </dataValidations>
  <pageMargins left="0.19685039370078741" right="0.19685039370078741" top="0.15748031496062992" bottom="0.19685039370078741" header="0.15748031496062992" footer="0.19685039370078741"/>
  <pageSetup paperSize="9" scale="3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Zdeněk Řežábek</cp:lastModifiedBy>
  <cp:revision>1</cp:revision>
  <cp:lastPrinted>2022-02-23T13:58:47Z</cp:lastPrinted>
  <dcterms:created xsi:type="dcterms:W3CDTF">2014-03-05T12:43:32Z</dcterms:created>
  <dcterms:modified xsi:type="dcterms:W3CDTF">2022-02-28T07:56:21Z</dcterms:modified>
</cp:coreProperties>
</file>